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THPT BÌNH CHÁNH\CÔNG VIỆC CỦA TỔ\2022-2023\MA TRẬN\"/>
    </mc:Choice>
  </mc:AlternateContent>
  <xr:revisionPtr revIDLastSave="0" documentId="13_ncr:1_{54F10AF7-9BE5-4AB8-A9BB-E5D7A569CA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4" i="1"/>
  <c r="E24" i="1"/>
  <c r="F24" i="1"/>
  <c r="G24" i="1"/>
  <c r="G25" i="1" s="1"/>
  <c r="H24" i="1"/>
  <c r="I24" i="1"/>
  <c r="I25" i="1" s="1"/>
  <c r="J24" i="1"/>
  <c r="K24" i="1"/>
  <c r="K25" i="1" s="1"/>
  <c r="L24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9" i="1"/>
  <c r="N9" i="1" s="1"/>
  <c r="O9" i="1"/>
  <c r="C24" i="1"/>
  <c r="C25" i="1" s="1"/>
  <c r="M24" i="1" l="1"/>
  <c r="N24" i="1" s="1"/>
  <c r="O24" i="1"/>
  <c r="N25" i="1" l="1"/>
</calcChain>
</file>

<file path=xl/sharedStrings.xml><?xml version="1.0" encoding="utf-8"?>
<sst xmlns="http://schemas.openxmlformats.org/spreadsheetml/2006/main" count="56" uniqueCount="48">
  <si>
    <t>STT</t>
  </si>
  <si>
    <t>NỘI DUNG KIẾN THỨC</t>
  </si>
  <si>
    <t>CÂU HỎI THEO MỨC ĐỘ NHẬN THỨC</t>
  </si>
  <si>
    <t>Số câu TN</t>
  </si>
  <si>
    <t>Thời gian</t>
  </si>
  <si>
    <t>Tổng thời gian</t>
  </si>
  <si>
    <t>Tỉ lệ %</t>
  </si>
  <si>
    <t xml:space="preserve">Tỉ lệ % </t>
  </si>
  <si>
    <t>MÔN TOÁN HỌC - KHỐI: 12</t>
  </si>
  <si>
    <t>MA TRẬN ĐỀ KIỂM TRA ĐỊNH KÌ CUỐI KÌ I - NĂM HỌC 2022 - 2023</t>
  </si>
  <si>
    <t>Sự đồng biến và nghịch biến của hàm số</t>
  </si>
  <si>
    <t>Giá trị lớn nhất và giá trị nhỏ nhất của hàm số</t>
  </si>
  <si>
    <t>Đường tiệm cận</t>
  </si>
  <si>
    <t>Cực trị của hàm số</t>
  </si>
  <si>
    <t>Khảo sát sự biến thiên và vẽ đồ thị hàm số</t>
  </si>
  <si>
    <t>Lũy thừa</t>
  </si>
  <si>
    <t>Hàm số lũy thừa</t>
  </si>
  <si>
    <t>Lô-ga-rit</t>
  </si>
  <si>
    <t>Hàm số mũ. Hàm số lô-ga-rit</t>
  </si>
  <si>
    <t>Phương trình mũ và phương trình lô-ga-rit</t>
  </si>
  <si>
    <t>Bất phương trình mũ và bất phương trình lô-ga-rit</t>
  </si>
  <si>
    <t>Khái niệm về khối đa diện</t>
  </si>
  <si>
    <t>Khái niệm về thể tích của khối đa diện</t>
  </si>
  <si>
    <t>Khái niệm về mặt tròn xoay</t>
  </si>
  <si>
    <t>Mặt cầu</t>
  </si>
  <si>
    <t>Yếu</t>
  </si>
  <si>
    <t>Trung bình</t>
  </si>
  <si>
    <t>Khá</t>
  </si>
  <si>
    <t>Giỏi</t>
  </si>
  <si>
    <t>Thực tế</t>
  </si>
  <si>
    <t>Tổng số câu hỏi TN</t>
  </si>
  <si>
    <t xml:space="preserve">Số lượng câu hỏi và thời gian phần TN </t>
  </si>
  <si>
    <t>ĐẶC TẢ</t>
  </si>
  <si>
    <t>Tìm giá trị lớn nhất, nhỏ nhất của hàm số trên một đoạn cho trước</t>
  </si>
  <si>
    <t>Xác định phương trình tiệm cận của đồ thị theo giả thiết</t>
  </si>
  <si>
    <t>Nhận biết đồ thị hàm số bậc ba, trùng phương, nhất biến
Vận dụng đồ thị giải các câu liên quan</t>
  </si>
  <si>
    <t>Nhận biết  và xác định khoảng đơn điệu của hàm số khi biết đồ thị hoặc công thức</t>
  </si>
  <si>
    <t>Nhận biết và xác định cực trị của hàm số khi biết đồ thị hoặc công thức</t>
  </si>
  <si>
    <t>Nhận biết công thức lũy thừa cơ bản</t>
  </si>
  <si>
    <t>Nhận biết hàm số lũy thừa</t>
  </si>
  <si>
    <t>Nhận biết công thức và giải lô-ga-rit cơ bản</t>
  </si>
  <si>
    <t>Tìm được tập xác định, tập giá trị của hàm số mũ và hàm số lô-ga-rit
Bài tập vận dụng</t>
  </si>
  <si>
    <t>Nhận biệt nghiệm của phương trình
Giải phương trình khi biết 1 số điều kiện</t>
  </si>
  <si>
    <t>Tìm được tập nghiệm của bất phương trình</t>
  </si>
  <si>
    <t>Nhận biết khối đa diện</t>
  </si>
  <si>
    <t>Các vấn đề liên quan đến khối nón và khối trụ như diện tích xung quanh, diện tích toàn phần, thể tích</t>
  </si>
  <si>
    <t>Diện tích mặt cầu và thể tích khối cầu</t>
  </si>
  <si>
    <t>Các vấn đề liên quan đến thể tích khối chóp, khối lăng trụ
Khoảng cách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</si>
</sst>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charset val="163"/>
      <scheme val="major"/>
    </font>
    <font>
      <sz val="12"/>
      <color theme="1"/>
      <name val="Calibri Light"/>
      <family val="1"/>
      <charset val="163"/>
      <scheme val="major"/>
    </font>
    <font>
      <b/>
      <sz val="12"/>
      <color theme="1"/>
      <name val="Palatino Linotype"/>
      <family val="1"/>
      <charset val="163"/>
    </font>
    <font>
      <b/>
      <sz val="10"/>
      <color theme="1"/>
      <name val="Palatino Linotype"/>
      <family val="1"/>
      <charset val="163"/>
    </font>
    <font>
      <sz val="12"/>
      <color theme="1"/>
      <name val="Palatino Linotype"/>
      <family val="1"/>
      <charset val="163"/>
    </font>
    <font>
      <b/>
      <sz val="12"/>
      <color rgb="FF000000"/>
      <name val="Palatino Linotype"/>
      <family val="1"/>
      <charset val="163"/>
    </font>
    <font>
      <sz val="12"/>
      <color rgb="FF000000"/>
      <name val="Palatino Linotype"/>
      <family val="1"/>
      <charset val="163"/>
    </font>
    <font>
      <b/>
      <sz val="12"/>
      <color rgb="FF0000FF"/>
      <name val="Palatino Linotype"/>
      <family val="1"/>
      <charset val="163"/>
    </font>
    <font>
      <b/>
      <sz val="12"/>
      <color rgb="FFFF0000"/>
      <name val="Palatino Linotype"/>
      <family val="1"/>
      <charset val="163"/>
    </font>
    <font>
      <b/>
      <sz val="16"/>
      <color rgb="FFFF0000"/>
      <name val="Palatino Linotype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9" fontId="9" fillId="2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9" fontId="9" fillId="2" borderId="5" xfId="1" applyFont="1" applyFill="1" applyBorder="1" applyAlignment="1">
      <alignment horizontal="center" vertical="center" wrapText="1"/>
    </xf>
    <xf numFmtId="9" fontId="9" fillId="2" borderId="6" xfId="1" applyFont="1" applyFill="1" applyBorder="1" applyAlignment="1">
      <alignment horizontal="center" vertical="center" wrapText="1"/>
    </xf>
    <xf numFmtId="9" fontId="9" fillId="2" borderId="1" xfId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</cellXfs>
  <cellStyles count="2">
    <cellStyle name="Bình thường" xfId="0" builtinId="0"/>
    <cellStyle name="Phần trăm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12" zoomScaleNormal="100" workbookViewId="0">
      <selection activeCell="P12" sqref="P12"/>
    </sheetView>
  </sheetViews>
  <sheetFormatPr defaultColWidth="8.77734375" defaultRowHeight="17.399999999999999" x14ac:dyDescent="0.4"/>
  <cols>
    <col min="1" max="1" width="5.44140625" style="1" bestFit="1" customWidth="1"/>
    <col min="2" max="2" width="30" style="1" customWidth="1"/>
    <col min="3" max="13" width="5.44140625" style="1" customWidth="1"/>
    <col min="14" max="14" width="7.44140625" style="1" customWidth="1"/>
    <col min="15" max="15" width="5.44140625" style="1" customWidth="1"/>
    <col min="16" max="16" width="34.109375" style="30" customWidth="1"/>
    <col min="17" max="16384" width="8.77734375" style="1"/>
  </cols>
  <sheetData>
    <row r="1" spans="1:16" ht="23.4" x14ac:dyDescent="0.55000000000000004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23.4" x14ac:dyDescent="0.55000000000000004">
      <c r="A2" s="20" t="s">
        <v>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6" hidden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idden="1" x14ac:dyDescent="0.4">
      <c r="A4" s="2"/>
      <c r="B4" s="2"/>
      <c r="C4" s="2"/>
      <c r="D4" s="2">
        <v>0.7</v>
      </c>
      <c r="E4" s="2"/>
      <c r="F4" s="2">
        <v>1</v>
      </c>
      <c r="G4" s="2"/>
      <c r="H4" s="2">
        <v>1.5</v>
      </c>
      <c r="I4" s="2"/>
      <c r="J4" s="2"/>
      <c r="K4" s="2"/>
      <c r="L4" s="2">
        <v>2.5</v>
      </c>
      <c r="M4" s="2"/>
      <c r="N4" s="2"/>
      <c r="O4" s="2"/>
    </row>
    <row r="5" spans="1:16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8.600000000000001" customHeight="1" x14ac:dyDescent="0.3">
      <c r="A6" s="21" t="s">
        <v>0</v>
      </c>
      <c r="B6" s="21" t="s">
        <v>1</v>
      </c>
      <c r="C6" s="25" t="s">
        <v>2</v>
      </c>
      <c r="D6" s="26"/>
      <c r="E6" s="26"/>
      <c r="F6" s="26"/>
      <c r="G6" s="26"/>
      <c r="H6" s="26"/>
      <c r="I6" s="26"/>
      <c r="J6" s="26"/>
      <c r="K6" s="26"/>
      <c r="L6" s="26"/>
      <c r="M6" s="17" t="s">
        <v>30</v>
      </c>
      <c r="N6" s="17" t="s">
        <v>6</v>
      </c>
      <c r="O6" s="17" t="s">
        <v>5</v>
      </c>
      <c r="P6" s="32" t="s">
        <v>32</v>
      </c>
    </row>
    <row r="7" spans="1:16" ht="21.6" customHeight="1" x14ac:dyDescent="0.3">
      <c r="A7" s="22"/>
      <c r="B7" s="22"/>
      <c r="C7" s="24" t="s">
        <v>25</v>
      </c>
      <c r="D7" s="24"/>
      <c r="E7" s="24" t="s">
        <v>26</v>
      </c>
      <c r="F7" s="24"/>
      <c r="G7" s="24" t="s">
        <v>27</v>
      </c>
      <c r="H7" s="24"/>
      <c r="I7" s="24" t="s">
        <v>28</v>
      </c>
      <c r="J7" s="24"/>
      <c r="K7" s="24" t="s">
        <v>29</v>
      </c>
      <c r="L7" s="24"/>
      <c r="M7" s="18"/>
      <c r="N7" s="18"/>
      <c r="O7" s="18"/>
      <c r="P7" s="32"/>
    </row>
    <row r="8" spans="1:16" ht="45" x14ac:dyDescent="0.3">
      <c r="A8" s="23"/>
      <c r="B8" s="23"/>
      <c r="C8" s="4" t="s">
        <v>3</v>
      </c>
      <c r="D8" s="16" t="s">
        <v>4</v>
      </c>
      <c r="E8" s="4" t="s">
        <v>3</v>
      </c>
      <c r="F8" s="16" t="s">
        <v>4</v>
      </c>
      <c r="G8" s="4" t="s">
        <v>3</v>
      </c>
      <c r="H8" s="16" t="s">
        <v>4</v>
      </c>
      <c r="I8" s="4" t="s">
        <v>3</v>
      </c>
      <c r="J8" s="16" t="s">
        <v>4</v>
      </c>
      <c r="K8" s="4" t="s">
        <v>3</v>
      </c>
      <c r="L8" s="16" t="s">
        <v>4</v>
      </c>
      <c r="M8" s="19"/>
      <c r="N8" s="19"/>
      <c r="O8" s="19"/>
      <c r="P8" s="32"/>
    </row>
    <row r="9" spans="1:16" s="3" customFormat="1" ht="52.2" x14ac:dyDescent="0.3">
      <c r="A9" s="5">
        <v>1</v>
      </c>
      <c r="B9" s="6" t="s">
        <v>10</v>
      </c>
      <c r="C9" s="5">
        <v>2</v>
      </c>
      <c r="D9" s="15">
        <v>2</v>
      </c>
      <c r="E9" s="5">
        <v>2</v>
      </c>
      <c r="F9" s="15">
        <v>4</v>
      </c>
      <c r="G9" s="5"/>
      <c r="H9" s="15"/>
      <c r="I9" s="5"/>
      <c r="J9" s="15"/>
      <c r="K9" s="5"/>
      <c r="L9" s="15"/>
      <c r="M9" s="11">
        <f>C9+E9+G9+I9</f>
        <v>4</v>
      </c>
      <c r="N9" s="12">
        <f>(M9)/50</f>
        <v>0.08</v>
      </c>
      <c r="O9" s="11">
        <f>D9+F9+H9+L9</f>
        <v>6</v>
      </c>
      <c r="P9" s="33" t="s">
        <v>36</v>
      </c>
    </row>
    <row r="10" spans="1:16" s="3" customFormat="1" ht="52.2" x14ac:dyDescent="0.3">
      <c r="A10" s="5">
        <v>2</v>
      </c>
      <c r="B10" s="7" t="s">
        <v>13</v>
      </c>
      <c r="C10" s="5">
        <v>1</v>
      </c>
      <c r="D10" s="15">
        <v>1</v>
      </c>
      <c r="E10" s="5">
        <v>2</v>
      </c>
      <c r="F10" s="15">
        <v>4</v>
      </c>
      <c r="G10" s="5"/>
      <c r="H10" s="15"/>
      <c r="I10" s="5"/>
      <c r="J10" s="15"/>
      <c r="K10" s="5"/>
      <c r="L10" s="15"/>
      <c r="M10" s="11">
        <f t="shared" ref="M10:M23" si="0">C10+E10+G10+I10</f>
        <v>3</v>
      </c>
      <c r="N10" s="12">
        <f t="shared" ref="N10:N24" si="1">(M10)/50</f>
        <v>0.06</v>
      </c>
      <c r="O10" s="11">
        <f t="shared" ref="O10:O23" si="2">D10+F10+H10+L10</f>
        <v>5</v>
      </c>
      <c r="P10" s="33" t="s">
        <v>37</v>
      </c>
    </row>
    <row r="11" spans="1:16" s="3" customFormat="1" ht="52.2" x14ac:dyDescent="0.3">
      <c r="A11" s="5">
        <v>3</v>
      </c>
      <c r="B11" s="7" t="s">
        <v>11</v>
      </c>
      <c r="C11" s="5">
        <v>1</v>
      </c>
      <c r="D11" s="15">
        <v>1</v>
      </c>
      <c r="E11" s="5">
        <v>1</v>
      </c>
      <c r="F11" s="15">
        <v>2</v>
      </c>
      <c r="G11" s="5"/>
      <c r="H11" s="15"/>
      <c r="I11" s="5"/>
      <c r="J11" s="15"/>
      <c r="K11" s="5"/>
      <c r="L11" s="15"/>
      <c r="M11" s="11">
        <f t="shared" si="0"/>
        <v>2</v>
      </c>
      <c r="N11" s="12">
        <f t="shared" si="1"/>
        <v>0.04</v>
      </c>
      <c r="O11" s="11">
        <f t="shared" si="2"/>
        <v>3</v>
      </c>
      <c r="P11" s="33" t="s">
        <v>33</v>
      </c>
    </row>
    <row r="12" spans="1:16" s="3" customFormat="1" ht="34.799999999999997" x14ac:dyDescent="0.3">
      <c r="A12" s="5">
        <v>4</v>
      </c>
      <c r="B12" s="7" t="s">
        <v>12</v>
      </c>
      <c r="C12" s="5">
        <v>1</v>
      </c>
      <c r="D12" s="15">
        <v>1</v>
      </c>
      <c r="E12" s="5">
        <v>1</v>
      </c>
      <c r="F12" s="15">
        <v>2</v>
      </c>
      <c r="G12" s="5"/>
      <c r="H12" s="15"/>
      <c r="I12" s="5"/>
      <c r="J12" s="15"/>
      <c r="K12" s="5"/>
      <c r="L12" s="15"/>
      <c r="M12" s="11">
        <f t="shared" si="0"/>
        <v>2</v>
      </c>
      <c r="N12" s="12">
        <f t="shared" si="1"/>
        <v>0.04</v>
      </c>
      <c r="O12" s="11">
        <f t="shared" si="2"/>
        <v>3</v>
      </c>
      <c r="P12" s="33" t="s">
        <v>34</v>
      </c>
    </row>
    <row r="13" spans="1:16" s="3" customFormat="1" ht="69.599999999999994" x14ac:dyDescent="0.3">
      <c r="A13" s="5">
        <v>5</v>
      </c>
      <c r="B13" s="7" t="s">
        <v>14</v>
      </c>
      <c r="C13" s="5">
        <v>1</v>
      </c>
      <c r="D13" s="15">
        <v>1</v>
      </c>
      <c r="E13" s="5">
        <v>1</v>
      </c>
      <c r="F13" s="15">
        <v>2</v>
      </c>
      <c r="G13" s="5">
        <v>2</v>
      </c>
      <c r="H13" s="15">
        <v>4</v>
      </c>
      <c r="I13" s="5"/>
      <c r="J13" s="15"/>
      <c r="K13" s="5"/>
      <c r="L13" s="15"/>
      <c r="M13" s="11">
        <f t="shared" si="0"/>
        <v>4</v>
      </c>
      <c r="N13" s="12">
        <f t="shared" si="1"/>
        <v>0.08</v>
      </c>
      <c r="O13" s="11">
        <f t="shared" si="2"/>
        <v>7</v>
      </c>
      <c r="P13" s="33" t="s">
        <v>35</v>
      </c>
    </row>
    <row r="14" spans="1:16" s="3" customFormat="1" ht="34.799999999999997" x14ac:dyDescent="0.3">
      <c r="A14" s="5">
        <v>6</v>
      </c>
      <c r="B14" s="7" t="s">
        <v>15</v>
      </c>
      <c r="C14" s="5">
        <v>1</v>
      </c>
      <c r="D14" s="15">
        <v>1</v>
      </c>
      <c r="E14" s="5"/>
      <c r="F14" s="15"/>
      <c r="G14" s="5"/>
      <c r="H14" s="15"/>
      <c r="I14" s="5"/>
      <c r="J14" s="15"/>
      <c r="K14" s="5"/>
      <c r="L14" s="15"/>
      <c r="M14" s="11">
        <f t="shared" si="0"/>
        <v>1</v>
      </c>
      <c r="N14" s="12">
        <f t="shared" si="1"/>
        <v>0.02</v>
      </c>
      <c r="O14" s="11">
        <f t="shared" si="2"/>
        <v>1</v>
      </c>
      <c r="P14" s="33" t="s">
        <v>38</v>
      </c>
    </row>
    <row r="15" spans="1:16" s="3" customFormat="1" x14ac:dyDescent="0.3">
      <c r="A15" s="5">
        <v>7</v>
      </c>
      <c r="B15" s="7" t="s">
        <v>16</v>
      </c>
      <c r="C15" s="5">
        <v>1</v>
      </c>
      <c r="D15" s="15">
        <v>1</v>
      </c>
      <c r="E15" s="5"/>
      <c r="F15" s="15"/>
      <c r="G15" s="5"/>
      <c r="H15" s="15"/>
      <c r="I15" s="5"/>
      <c r="J15" s="15"/>
      <c r="K15" s="5"/>
      <c r="L15" s="15"/>
      <c r="M15" s="11">
        <f t="shared" si="0"/>
        <v>1</v>
      </c>
      <c r="N15" s="12">
        <f t="shared" si="1"/>
        <v>0.02</v>
      </c>
      <c r="O15" s="11">
        <f t="shared" si="2"/>
        <v>1</v>
      </c>
      <c r="P15" s="33" t="s">
        <v>39</v>
      </c>
    </row>
    <row r="16" spans="1:16" s="3" customFormat="1" ht="34.799999999999997" x14ac:dyDescent="0.3">
      <c r="A16" s="5">
        <v>8</v>
      </c>
      <c r="B16" s="7" t="s">
        <v>17</v>
      </c>
      <c r="C16" s="5">
        <v>1</v>
      </c>
      <c r="D16" s="15">
        <v>1</v>
      </c>
      <c r="E16" s="5">
        <v>1</v>
      </c>
      <c r="F16" s="15">
        <v>2</v>
      </c>
      <c r="G16" s="5"/>
      <c r="H16" s="15"/>
      <c r="I16" s="5"/>
      <c r="J16" s="15"/>
      <c r="K16" s="5"/>
      <c r="L16" s="15"/>
      <c r="M16" s="11">
        <f t="shared" si="0"/>
        <v>2</v>
      </c>
      <c r="N16" s="12">
        <f t="shared" si="1"/>
        <v>0.04</v>
      </c>
      <c r="O16" s="11">
        <f t="shared" si="2"/>
        <v>3</v>
      </c>
      <c r="P16" s="33" t="s">
        <v>40</v>
      </c>
    </row>
    <row r="17" spans="1:16" s="3" customFormat="1" ht="69.599999999999994" x14ac:dyDescent="0.3">
      <c r="A17" s="5">
        <v>9</v>
      </c>
      <c r="B17" s="7" t="s">
        <v>18</v>
      </c>
      <c r="C17" s="5">
        <v>1</v>
      </c>
      <c r="D17" s="15">
        <v>1</v>
      </c>
      <c r="E17" s="5">
        <v>1</v>
      </c>
      <c r="F17" s="15">
        <v>2</v>
      </c>
      <c r="G17" s="5">
        <v>1</v>
      </c>
      <c r="H17" s="15">
        <v>3</v>
      </c>
      <c r="I17" s="5"/>
      <c r="J17" s="15"/>
      <c r="K17" s="5"/>
      <c r="L17" s="15"/>
      <c r="M17" s="11">
        <f t="shared" si="0"/>
        <v>3</v>
      </c>
      <c r="N17" s="12">
        <f t="shared" si="1"/>
        <v>0.06</v>
      </c>
      <c r="O17" s="11">
        <f t="shared" si="2"/>
        <v>6</v>
      </c>
      <c r="P17" s="33" t="s">
        <v>41</v>
      </c>
    </row>
    <row r="18" spans="1:16" s="3" customFormat="1" ht="69.599999999999994" x14ac:dyDescent="0.3">
      <c r="A18" s="5">
        <v>10</v>
      </c>
      <c r="B18" s="7" t="s">
        <v>19</v>
      </c>
      <c r="C18" s="5">
        <v>1</v>
      </c>
      <c r="D18" s="15">
        <v>1</v>
      </c>
      <c r="E18" s="5">
        <v>5</v>
      </c>
      <c r="F18" s="15">
        <v>10</v>
      </c>
      <c r="G18" s="5">
        <v>2</v>
      </c>
      <c r="H18" s="15">
        <v>6</v>
      </c>
      <c r="I18" s="5"/>
      <c r="J18" s="15"/>
      <c r="K18" s="5"/>
      <c r="L18" s="15"/>
      <c r="M18" s="11">
        <f t="shared" si="0"/>
        <v>8</v>
      </c>
      <c r="N18" s="12">
        <f t="shared" si="1"/>
        <v>0.16</v>
      </c>
      <c r="O18" s="11">
        <f t="shared" si="2"/>
        <v>17</v>
      </c>
      <c r="P18" s="33" t="s">
        <v>42</v>
      </c>
    </row>
    <row r="19" spans="1:16" s="3" customFormat="1" ht="34.799999999999997" x14ac:dyDescent="0.3">
      <c r="A19" s="5">
        <v>11</v>
      </c>
      <c r="B19" s="7" t="s">
        <v>20</v>
      </c>
      <c r="C19" s="5"/>
      <c r="D19" s="15"/>
      <c r="E19" s="5">
        <v>2</v>
      </c>
      <c r="F19" s="15">
        <v>4</v>
      </c>
      <c r="G19" s="5"/>
      <c r="H19" s="15"/>
      <c r="I19" s="5"/>
      <c r="J19" s="15"/>
      <c r="K19" s="5"/>
      <c r="L19" s="15"/>
      <c r="M19" s="11">
        <f t="shared" si="0"/>
        <v>2</v>
      </c>
      <c r="N19" s="12">
        <f t="shared" si="1"/>
        <v>0.04</v>
      </c>
      <c r="O19" s="11">
        <f t="shared" si="2"/>
        <v>4</v>
      </c>
      <c r="P19" s="33" t="s">
        <v>43</v>
      </c>
    </row>
    <row r="20" spans="1:16" s="3" customFormat="1" x14ac:dyDescent="0.3">
      <c r="A20" s="5">
        <v>12</v>
      </c>
      <c r="B20" s="7" t="s">
        <v>21</v>
      </c>
      <c r="C20" s="5">
        <v>2</v>
      </c>
      <c r="D20" s="15">
        <v>2</v>
      </c>
      <c r="E20" s="5"/>
      <c r="F20" s="15"/>
      <c r="G20" s="5"/>
      <c r="H20" s="15"/>
      <c r="I20" s="5"/>
      <c r="J20" s="15"/>
      <c r="K20" s="5"/>
      <c r="L20" s="15"/>
      <c r="M20" s="11">
        <f t="shared" si="0"/>
        <v>2</v>
      </c>
      <c r="N20" s="12">
        <f t="shared" si="1"/>
        <v>0.04</v>
      </c>
      <c r="O20" s="11">
        <f t="shared" si="2"/>
        <v>2</v>
      </c>
      <c r="P20" s="33" t="s">
        <v>44</v>
      </c>
    </row>
    <row r="21" spans="1:16" s="3" customFormat="1" ht="52.2" x14ac:dyDescent="0.3">
      <c r="A21" s="5">
        <v>13</v>
      </c>
      <c r="B21" s="7" t="s">
        <v>22</v>
      </c>
      <c r="C21" s="5">
        <v>1</v>
      </c>
      <c r="D21" s="15">
        <v>1</v>
      </c>
      <c r="E21" s="5">
        <v>4</v>
      </c>
      <c r="F21" s="15">
        <v>8</v>
      </c>
      <c r="G21" s="5">
        <v>3</v>
      </c>
      <c r="H21" s="15">
        <v>9</v>
      </c>
      <c r="I21" s="5">
        <v>1</v>
      </c>
      <c r="J21" s="15">
        <v>4</v>
      </c>
      <c r="K21" s="5"/>
      <c r="L21" s="15"/>
      <c r="M21" s="11">
        <f t="shared" si="0"/>
        <v>9</v>
      </c>
      <c r="N21" s="12">
        <f t="shared" si="1"/>
        <v>0.18</v>
      </c>
      <c r="O21" s="11">
        <f t="shared" si="2"/>
        <v>18</v>
      </c>
      <c r="P21" s="33" t="s">
        <v>47</v>
      </c>
    </row>
    <row r="22" spans="1:16" s="3" customFormat="1" ht="69.599999999999994" x14ac:dyDescent="0.3">
      <c r="A22" s="5">
        <v>14</v>
      </c>
      <c r="B22" s="7" t="s">
        <v>23</v>
      </c>
      <c r="C22" s="5">
        <v>3</v>
      </c>
      <c r="D22" s="15">
        <v>3</v>
      </c>
      <c r="E22" s="5">
        <v>2</v>
      </c>
      <c r="F22" s="15">
        <v>4</v>
      </c>
      <c r="G22" s="5"/>
      <c r="H22" s="15"/>
      <c r="I22" s="5"/>
      <c r="J22" s="15"/>
      <c r="K22" s="5"/>
      <c r="L22" s="15"/>
      <c r="M22" s="11">
        <f t="shared" si="0"/>
        <v>5</v>
      </c>
      <c r="N22" s="12">
        <f t="shared" si="1"/>
        <v>0.1</v>
      </c>
      <c r="O22" s="11">
        <f t="shared" si="2"/>
        <v>7</v>
      </c>
      <c r="P22" s="33" t="s">
        <v>45</v>
      </c>
    </row>
    <row r="23" spans="1:16" s="3" customFormat="1" ht="34.799999999999997" x14ac:dyDescent="0.3">
      <c r="A23" s="5">
        <v>15</v>
      </c>
      <c r="B23" s="7" t="s">
        <v>24</v>
      </c>
      <c r="C23" s="5">
        <v>1</v>
      </c>
      <c r="D23" s="15">
        <v>1</v>
      </c>
      <c r="E23" s="5">
        <v>1</v>
      </c>
      <c r="F23" s="15">
        <v>2</v>
      </c>
      <c r="G23" s="5"/>
      <c r="H23" s="15"/>
      <c r="I23" s="5"/>
      <c r="J23" s="15"/>
      <c r="K23" s="5"/>
      <c r="L23" s="15"/>
      <c r="M23" s="11">
        <f t="shared" si="0"/>
        <v>2</v>
      </c>
      <c r="N23" s="12">
        <f t="shared" si="1"/>
        <v>0.04</v>
      </c>
      <c r="O23" s="11">
        <f t="shared" si="2"/>
        <v>3</v>
      </c>
      <c r="P23" s="33" t="s">
        <v>46</v>
      </c>
    </row>
    <row r="24" spans="1:16" s="3" customFormat="1" ht="34.799999999999997" x14ac:dyDescent="0.4">
      <c r="A24" s="8"/>
      <c r="B24" s="9" t="s">
        <v>31</v>
      </c>
      <c r="C24" s="11">
        <f>SUM(C9:C23)</f>
        <v>18</v>
      </c>
      <c r="D24" s="11">
        <f t="shared" ref="D24:L24" si="3">SUM(D9:D23)</f>
        <v>18</v>
      </c>
      <c r="E24" s="11">
        <f t="shared" si="3"/>
        <v>23</v>
      </c>
      <c r="F24" s="11">
        <f t="shared" si="3"/>
        <v>46</v>
      </c>
      <c r="G24" s="11">
        <f t="shared" si="3"/>
        <v>8</v>
      </c>
      <c r="H24" s="11">
        <f t="shared" si="3"/>
        <v>22</v>
      </c>
      <c r="I24" s="11">
        <f t="shared" si="3"/>
        <v>1</v>
      </c>
      <c r="J24" s="11">
        <f t="shared" si="3"/>
        <v>4</v>
      </c>
      <c r="K24" s="11">
        <f t="shared" si="3"/>
        <v>0</v>
      </c>
      <c r="L24" s="11">
        <f t="shared" si="3"/>
        <v>0</v>
      </c>
      <c r="M24" s="11">
        <f>C24+E24+G24+I24+K24</f>
        <v>50</v>
      </c>
      <c r="N24" s="12">
        <f t="shared" si="1"/>
        <v>1</v>
      </c>
      <c r="O24" s="11">
        <f>D24+F24+H24+J24+L24</f>
        <v>90</v>
      </c>
      <c r="P24" s="31"/>
    </row>
    <row r="25" spans="1:16" s="3" customFormat="1" x14ac:dyDescent="0.4">
      <c r="A25" s="10"/>
      <c r="B25" s="9" t="s">
        <v>7</v>
      </c>
      <c r="C25" s="27">
        <f>C24/50</f>
        <v>0.36</v>
      </c>
      <c r="D25" s="28"/>
      <c r="E25" s="27">
        <f>E24/50</f>
        <v>0.46</v>
      </c>
      <c r="F25" s="28"/>
      <c r="G25" s="29">
        <f>G24/50</f>
        <v>0.16</v>
      </c>
      <c r="H25" s="29"/>
      <c r="I25" s="29">
        <f>I24/50</f>
        <v>0.02</v>
      </c>
      <c r="J25" s="29"/>
      <c r="K25" s="29">
        <f>K24/50</f>
        <v>0</v>
      </c>
      <c r="L25" s="29"/>
      <c r="M25" s="13"/>
      <c r="N25" s="14">
        <f>SUM(C25:L25)</f>
        <v>1</v>
      </c>
      <c r="O25" s="13"/>
      <c r="P25" s="31"/>
    </row>
  </sheetData>
  <mergeCells count="19">
    <mergeCell ref="P6:P8"/>
    <mergeCell ref="C25:D25"/>
    <mergeCell ref="E25:F25"/>
    <mergeCell ref="G25:H25"/>
    <mergeCell ref="K25:L25"/>
    <mergeCell ref="I25:J25"/>
    <mergeCell ref="M6:M8"/>
    <mergeCell ref="N6:N8"/>
    <mergeCell ref="O6:O8"/>
    <mergeCell ref="A1:O1"/>
    <mergeCell ref="A2:O2"/>
    <mergeCell ref="A6:A8"/>
    <mergeCell ref="B6:B8"/>
    <mergeCell ref="C7:D7"/>
    <mergeCell ref="E7:F7"/>
    <mergeCell ref="G7:H7"/>
    <mergeCell ref="K7:L7"/>
    <mergeCell ref="C6:L6"/>
    <mergeCell ref="I7:J7"/>
  </mergeCells>
  <pageMargins left="0" right="0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</dc:creator>
  <cp:lastModifiedBy>Asus</cp:lastModifiedBy>
  <cp:lastPrinted>2022-12-01T08:18:54Z</cp:lastPrinted>
  <dcterms:created xsi:type="dcterms:W3CDTF">2020-10-11T03:21:21Z</dcterms:created>
  <dcterms:modified xsi:type="dcterms:W3CDTF">2022-12-01T08:19:46Z</dcterms:modified>
</cp:coreProperties>
</file>